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<sst xmlns="http://schemas.openxmlformats.org/spreadsheetml/2006/main" count="49" uniqueCount="45">
  <si>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PAINS</t>
  </si>
  <si>
    <t>Sem 1</t>
  </si>
  <si>
    <t>Sem 2</t>
  </si>
  <si>
    <t>Sem 3</t>
  </si>
  <si>
    <t>Sem 4</t>
  </si>
  <si>
    <t>Prix</t>
  </si>
  <si>
    <t>Blé 80 – 500 g</t>
  </si>
  <si>
    <t>Blé 80 – 1 kg</t>
  </si>
  <si>
    <t>Blé 80 – 1,5 kg</t>
  </si>
  <si>
    <t>Gd épeautre (GE) – 800 g</t>
  </si>
  <si>
    <t xml:space="preserve">Petit épeautre (PE) – 1 kg </t>
  </si>
  <si>
    <t>Petit épeautre (PE) – 500 g</t>
  </si>
  <si>
    <t>Seigle – 1 Kg</t>
  </si>
  <si>
    <t>Seigle – 500 g</t>
  </si>
  <si>
    <t>Graines  – 1 kg</t>
  </si>
  <si>
    <t>Graines – 500 g</t>
  </si>
  <si>
    <t>( engagement d’1 pain minimum par semaine )</t>
  </si>
  <si>
    <t>Total pain par semaine</t>
  </si>
  <si>
    <t>X 12 sem</t>
  </si>
  <si>
    <t>X 11 sem</t>
  </si>
  <si>
    <t>TOTAL à l’année (47 semaines)</t>
  </si>
  <si>
    <t>FARINES</t>
  </si>
  <si>
    <t>Farine blé T80 au kg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</si>
  <si>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mardi de chaque mois : Poids choisi = </t>
    </r>
  </si>
  <si>
    <t>Farine Seigle au kg</t>
  </si>
  <si>
    <t>TOTAL 11 mois</t>
  </si>
  <si>
    <t>LAIT</t>
  </si>
  <si>
    <t>Litrage hebdomadaire :</t>
  </si>
  <si>
    <t>TOTAL à l’année (36 semaines – 12 sem d’arrêt l’hiver et 4 l ‘été)</t>
  </si>
  <si>
    <t>FROMAGES *</t>
  </si>
  <si>
    <t>Forfait mensuel :</t>
  </si>
  <si>
    <t>* tome : 19,5 €, tome fraîche : 13 €,</t>
  </si>
  <si>
    <t>tome fenugrec ou poivre : 20,5 €, pâte cuite : 22 €</t>
  </si>
  <si>
    <t>BOCAUX - 1er mardi de chaque mois</t>
  </si>
  <si>
    <t>1 fois par mois</t>
  </si>
  <si>
    <t>Bocal 400 g bolognaise</t>
  </si>
  <si>
    <t>Pâtés – Rillettes</t>
  </si>
  <si>
    <t>Pâté de porc 180 g</t>
  </si>
  <si>
    <t>Rillettes de porc 180 g</t>
  </si>
  <si>
    <t>TOTAL forfaits mensuels (11 mois)</t>
  </si>
  <si>
    <t>TOTAL Contrat :</t>
  </si>
  <si>
    <t>Mensualité (12 mois) :</t>
  </si>
  <si>
    <t>1 mois de congé estival : pas de pains les 26/07/22, 02/08/22, 09/08/22 et 16/08/22</t>
  </si>
  <si>
    <t>Pas de distribution à Noël le mardi 28/12/2021</t>
  </si>
  <si>
    <t>Pour les décimales utilisez le symbole virgule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</si>
</sst>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5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2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0" xfId="0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left" vertical="center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75" zoomScaleNormal="75" workbookViewId="0" topLeftCell="A1">
      <selection activeCell="A27" sqref="A27:A28"/>
    </sheetView>
  </sheetViews>
  <sheetFormatPr defaultColWidth="11.421875" defaultRowHeight="12.75"/>
  <cols>
    <col min="1" max="1" width="23.421875" style="0" customWidth="1"/>
    <col min="2" max="2" width="12.7109375" style="0" customWidth="1"/>
    <col min="3" max="4" width="12.421875" style="0" customWidth="1"/>
    <col min="5" max="5" width="11.57421875" style="0" customWidth="1"/>
    <col min="6" max="7" width="11.57421875" style="1" customWidth="1"/>
    <col min="8" max="16384" width="11.57421875" style="0" customWidth="1"/>
  </cols>
  <sheetData>
    <row r="1" spans="2:6" ht="12.75">
      <c r="B1" s="2"/>
      <c r="C1" s="2"/>
      <c r="D1" s="2"/>
      <c r="E1" s="2"/>
      <c r="F1" s="3"/>
    </row>
    <row r="2" spans="1:7" ht="13.5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/>
    </row>
    <row r="3" spans="1:7" ht="13.5">
      <c r="A3" s="8" t="s">
        <v>6</v>
      </c>
      <c r="B3" s="9"/>
      <c r="C3" s="9"/>
      <c r="D3" s="9"/>
      <c r="E3" s="9"/>
      <c r="F3" s="7">
        <v>2.9</v>
      </c>
      <c r="G3" s="10"/>
    </row>
    <row r="4" spans="1:7" ht="13.5">
      <c r="A4" s="8" t="s">
        <v>7</v>
      </c>
      <c r="B4" s="9"/>
      <c r="C4" s="9"/>
      <c r="D4" s="9"/>
      <c r="E4" s="9"/>
      <c r="F4" s="7">
        <v>5.2</v>
      </c>
      <c r="G4" s="10"/>
    </row>
    <row r="5" spans="1:7" ht="13.5">
      <c r="A5" s="8" t="s">
        <v>8</v>
      </c>
      <c r="B5" s="9"/>
      <c r="C5" s="9"/>
      <c r="D5" s="9"/>
      <c r="E5" s="9"/>
      <c r="F5" s="7">
        <v>7.5</v>
      </c>
      <c r="G5" s="10"/>
    </row>
    <row r="6" spans="1:7" ht="13.5">
      <c r="A6" s="8" t="s">
        <v>9</v>
      </c>
      <c r="B6" s="9"/>
      <c r="C6" s="9"/>
      <c r="D6" s="9"/>
      <c r="E6" s="9"/>
      <c r="F6" s="7">
        <v>5.7</v>
      </c>
      <c r="G6" s="10"/>
    </row>
    <row r="7" spans="1:7" ht="13.5">
      <c r="A7" s="8" t="s">
        <v>10</v>
      </c>
      <c r="B7" s="9"/>
      <c r="C7" s="9"/>
      <c r="D7" s="9"/>
      <c r="E7" s="9"/>
      <c r="F7" s="7">
        <v>9.2</v>
      </c>
      <c r="G7" s="10"/>
    </row>
    <row r="8" spans="1:7" ht="13.5">
      <c r="A8" s="8" t="s">
        <v>11</v>
      </c>
      <c r="B8" s="9"/>
      <c r="C8" s="9"/>
      <c r="D8" s="9"/>
      <c r="E8" s="9"/>
      <c r="F8" s="7">
        <v>4.6</v>
      </c>
      <c r="G8" s="10"/>
    </row>
    <row r="9" spans="1:7" ht="13.5">
      <c r="A9" s="8" t="s">
        <v>12</v>
      </c>
      <c r="B9" s="9"/>
      <c r="C9" s="9"/>
      <c r="D9" s="9"/>
      <c r="E9" s="9"/>
      <c r="F9" s="7">
        <v>6.7</v>
      </c>
      <c r="G9" s="10"/>
    </row>
    <row r="10" spans="1:7" ht="13.5">
      <c r="A10" s="8" t="s">
        <v>13</v>
      </c>
      <c r="B10" s="9"/>
      <c r="C10" s="9"/>
      <c r="D10" s="9"/>
      <c r="E10" s="9"/>
      <c r="F10" s="7">
        <v>3.5</v>
      </c>
      <c r="G10" s="10"/>
    </row>
    <row r="11" spans="1:7" ht="13.5">
      <c r="A11" s="8" t="s">
        <v>14</v>
      </c>
      <c r="B11" s="9"/>
      <c r="C11" s="9"/>
      <c r="D11" s="9"/>
      <c r="E11" s="9"/>
      <c r="F11" s="7">
        <v>6.7</v>
      </c>
      <c r="G11" s="10"/>
    </row>
    <row r="12" spans="1:7" ht="13.5">
      <c r="A12" s="8" t="s">
        <v>15</v>
      </c>
      <c r="B12" s="9"/>
      <c r="C12" s="9"/>
      <c r="D12" s="9"/>
      <c r="E12" s="9"/>
      <c r="F12" s="7">
        <v>3.5</v>
      </c>
      <c r="G12" s="10"/>
    </row>
    <row r="13" spans="1:7" ht="13.5">
      <c r="A13" s="11"/>
      <c r="B13" s="5" t="s">
        <v>16</v>
      </c>
      <c r="C13" s="5"/>
      <c r="D13" s="5"/>
      <c r="E13" s="5"/>
      <c r="F13" s="12"/>
      <c r="G13" s="12"/>
    </row>
    <row r="14" spans="1:7" ht="13.5">
      <c r="A14" s="11" t="s">
        <v>17</v>
      </c>
      <c r="B14" s="13">
        <f>B3*F3+B4*F4+B5*F5+B6*F6+B7*F7+B8*F8+B9*F9+B10*F10+B11*F11+B12*F12</f>
        <v>0</v>
      </c>
      <c r="C14" s="13">
        <f>C3*F3+C4*F4+C5*F5+C6*F6+C7*F7+C8*F8+C9*F9+C10*F10+C11*F11+C12*F12</f>
        <v>0</v>
      </c>
      <c r="D14" s="13">
        <f>D3*F3+D4*F4+D5*F5+D6*F6+D7*F7+D8*F8+D9*F9+D10*F10+D11*F11+D12*F12</f>
        <v>0</v>
      </c>
      <c r="E14" s="13">
        <f>E3*F3+E4*F4+E5*F5+E6*F6+E7*F7+E8*F8+E9*F9+E10*F10+E11*F11+E12*F12</f>
        <v>0</v>
      </c>
      <c r="F14" s="12"/>
      <c r="G14" s="10"/>
    </row>
    <row r="15" spans="1:7" ht="13.5">
      <c r="A15" s="11"/>
      <c r="B15" s="6" t="s">
        <v>18</v>
      </c>
      <c r="C15" s="6" t="s">
        <v>18</v>
      </c>
      <c r="D15" s="6" t="s">
        <v>18</v>
      </c>
      <c r="E15" s="6" t="s">
        <v>19</v>
      </c>
      <c r="F15" s="12"/>
      <c r="G15" s="12"/>
    </row>
    <row r="16" spans="1:7" ht="13.5">
      <c r="A16" s="14" t="s">
        <v>20</v>
      </c>
      <c r="B16" s="11"/>
      <c r="C16" s="11"/>
      <c r="D16" s="11"/>
      <c r="E16" s="11"/>
      <c r="F16" s="12"/>
      <c r="G16" s="15">
        <f>B14*12+C14*12+D14*12+E14*11</f>
        <v>0</v>
      </c>
    </row>
    <row r="17" spans="1:7" ht="13.5">
      <c r="A17" s="11"/>
      <c r="B17" s="11"/>
      <c r="C17" s="11"/>
      <c r="D17" s="11"/>
      <c r="E17" s="11"/>
      <c r="F17" s="12"/>
      <c r="G17" s="12"/>
    </row>
    <row r="18" spans="1:7" ht="13.5">
      <c r="A18" s="11"/>
      <c r="B18" s="11"/>
      <c r="C18" s="11"/>
      <c r="D18" s="11"/>
      <c r="E18" s="11"/>
      <c r="F18" s="12"/>
      <c r="G18" s="12"/>
    </row>
    <row r="19" spans="1:7" ht="13.5">
      <c r="A19" s="4" t="s">
        <v>21</v>
      </c>
      <c r="B19" s="11"/>
      <c r="C19" s="11"/>
      <c r="D19" s="11"/>
      <c r="E19" s="11"/>
      <c r="F19" s="12"/>
      <c r="G19" s="12"/>
    </row>
    <row r="20" spans="1:7" ht="13.5">
      <c r="A20" s="11" t="s">
        <v>22</v>
      </c>
      <c r="B20" s="8" t="s">
        <v>23</v>
      </c>
      <c r="C20" s="11"/>
      <c r="D20" s="11"/>
      <c r="E20" s="16"/>
      <c r="F20" s="12">
        <v>2</v>
      </c>
      <c r="G20" s="17">
        <f aca="true" t="shared" si="0" ref="G20:G21">E20*F20</f>
        <v>0</v>
      </c>
    </row>
    <row r="21" spans="1:7" ht="13.5">
      <c r="A21" s="11" t="s">
        <v>24</v>
      </c>
      <c r="B21" s="8" t="s">
        <v>23</v>
      </c>
      <c r="C21" s="11"/>
      <c r="D21" s="11"/>
      <c r="E21" s="16"/>
      <c r="F21" s="12">
        <v>2</v>
      </c>
      <c r="G21" s="17">
        <f t="shared" si="0"/>
        <v>0</v>
      </c>
    </row>
    <row r="22" spans="1:7" ht="13.5">
      <c r="A22" s="11"/>
      <c r="B22" s="8"/>
      <c r="C22" s="11"/>
      <c r="D22" s="11"/>
      <c r="E22" s="18"/>
      <c r="F22" s="12"/>
      <c r="G22" s="17"/>
    </row>
    <row r="23" spans="1:7" ht="13.5">
      <c r="A23" s="14" t="s">
        <v>25</v>
      </c>
      <c r="B23" s="11"/>
      <c r="C23" s="11"/>
      <c r="D23" s="11"/>
      <c r="E23" s="11"/>
      <c r="F23" s="12"/>
      <c r="G23" s="19">
        <f>(G20)*11+G21*11</f>
        <v>0</v>
      </c>
    </row>
    <row r="24" spans="1:7" ht="13.5">
      <c r="A24" s="11"/>
      <c r="B24" s="11"/>
      <c r="C24" s="11"/>
      <c r="D24" s="11"/>
      <c r="E24" s="11"/>
      <c r="F24" s="12"/>
      <c r="G24" s="12"/>
    </row>
    <row r="25" spans="1:7" ht="13.5">
      <c r="A25" s="11"/>
      <c r="B25" s="11"/>
      <c r="C25" s="11"/>
      <c r="D25" s="11"/>
      <c r="E25" s="11"/>
      <c r="F25" s="12"/>
      <c r="G25" s="12"/>
    </row>
    <row r="26" spans="1:7" ht="13.5">
      <c r="A26" s="4" t="s">
        <v>26</v>
      </c>
      <c r="B26" s="11" t="s">
        <v>27</v>
      </c>
      <c r="C26" s="11"/>
      <c r="D26" s="16"/>
      <c r="E26" s="11"/>
      <c r="F26" s="12">
        <v>1.2</v>
      </c>
      <c r="G26" s="17">
        <f>D26*F26</f>
        <v>0</v>
      </c>
    </row>
    <row r="27" spans="1:7" ht="13.5">
      <c r="A27" s="11"/>
      <c r="B27" s="11"/>
      <c r="C27" s="11"/>
      <c r="D27" s="11"/>
      <c r="E27" s="11"/>
      <c r="F27" s="12"/>
      <c r="G27" s="12"/>
    </row>
    <row r="28" spans="1:7" ht="13.5">
      <c r="A28" s="14" t="s">
        <v>28</v>
      </c>
      <c r="B28" s="11"/>
      <c r="C28" s="11"/>
      <c r="D28" s="11"/>
      <c r="E28" s="11"/>
      <c r="F28" s="12"/>
      <c r="G28" s="19">
        <f>G26*36</f>
        <v>0</v>
      </c>
    </row>
    <row r="29" spans="1:7" ht="13.5">
      <c r="A29" s="11"/>
      <c r="B29" s="11"/>
      <c r="C29" s="11"/>
      <c r="D29" s="11"/>
      <c r="E29" s="11"/>
      <c r="F29" s="12"/>
      <c r="G29" s="12"/>
    </row>
    <row r="30" spans="1:7" ht="13.5">
      <c r="A30" s="11"/>
      <c r="B30" s="11"/>
      <c r="C30" s="11"/>
      <c r="D30" s="11"/>
      <c r="E30" s="11"/>
      <c r="F30" s="12"/>
      <c r="G30" s="12"/>
    </row>
    <row r="31" spans="1:7" ht="13.5">
      <c r="A31" s="4" t="s">
        <v>29</v>
      </c>
      <c r="B31" s="11" t="s">
        <v>30</v>
      </c>
      <c r="C31" s="11"/>
      <c r="D31" s="16"/>
      <c r="E31" s="11"/>
      <c r="F31" s="12">
        <v>10</v>
      </c>
      <c r="G31" s="17">
        <f aca="true" t="shared" si="1" ref="G31:G34">D31*F31</f>
        <v>0</v>
      </c>
    </row>
    <row r="32" spans="1:7" ht="14.25" customHeight="1">
      <c r="A32" s="20" t="s">
        <v>31</v>
      </c>
      <c r="B32" s="20"/>
      <c r="C32" s="20"/>
      <c r="D32" s="16"/>
      <c r="E32" s="11"/>
      <c r="F32" s="12">
        <v>15</v>
      </c>
      <c r="G32" s="17">
        <f t="shared" si="1"/>
        <v>0</v>
      </c>
    </row>
    <row r="33" spans="1:7" ht="14.25" customHeight="1">
      <c r="A33" s="20" t="s">
        <v>32</v>
      </c>
      <c r="B33" s="20"/>
      <c r="C33" s="20"/>
      <c r="D33" s="16"/>
      <c r="E33" s="11"/>
      <c r="F33" s="12">
        <v>20</v>
      </c>
      <c r="G33" s="17">
        <f t="shared" si="1"/>
        <v>0</v>
      </c>
    </row>
    <row r="34" spans="1:7" ht="13.5">
      <c r="A34" s="11"/>
      <c r="B34" s="11"/>
      <c r="C34" s="11"/>
      <c r="D34" s="16"/>
      <c r="E34" s="11"/>
      <c r="F34" s="12">
        <v>25</v>
      </c>
      <c r="G34" s="17">
        <f t="shared" si="1"/>
        <v>0</v>
      </c>
    </row>
    <row r="35" spans="1:7" ht="13.5">
      <c r="A35" s="21" t="s">
        <v>33</v>
      </c>
      <c r="B35" s="8"/>
      <c r="C35" s="11"/>
      <c r="D35" s="11"/>
      <c r="E35" s="11"/>
      <c r="F35" s="12"/>
      <c r="G35" s="12"/>
    </row>
    <row r="36" spans="1:7" ht="13.5">
      <c r="A36" s="22" t="s">
        <v>34</v>
      </c>
      <c r="B36" s="11" t="s">
        <v>35</v>
      </c>
      <c r="C36" s="11"/>
      <c r="D36" s="16"/>
      <c r="E36" s="11"/>
      <c r="F36" s="12">
        <v>5.5</v>
      </c>
      <c r="G36" s="17">
        <f aca="true" t="shared" si="2" ref="G36:G38">D36*F36</f>
        <v>0</v>
      </c>
    </row>
    <row r="37" spans="1:7" ht="13.5">
      <c r="A37" s="22" t="s">
        <v>36</v>
      </c>
      <c r="B37" s="11" t="s">
        <v>37</v>
      </c>
      <c r="C37" s="11"/>
      <c r="D37" s="16"/>
      <c r="E37" s="11"/>
      <c r="F37" s="12">
        <v>5.5</v>
      </c>
      <c r="G37" s="17">
        <f t="shared" si="2"/>
        <v>0</v>
      </c>
    </row>
    <row r="38" spans="1:7" ht="13.5">
      <c r="A38" s="22" t="s">
        <v>34</v>
      </c>
      <c r="B38" s="11" t="s">
        <v>38</v>
      </c>
      <c r="C38" s="11"/>
      <c r="D38" s="16"/>
      <c r="E38" s="11"/>
      <c r="F38" s="12">
        <v>5.5</v>
      </c>
      <c r="G38" s="17">
        <f t="shared" si="2"/>
        <v>0</v>
      </c>
    </row>
    <row r="39" spans="1:7" ht="13.5">
      <c r="A39" s="11"/>
      <c r="B39" s="11"/>
      <c r="C39" s="11"/>
      <c r="D39" s="11"/>
      <c r="E39" s="11"/>
      <c r="F39" s="12"/>
      <c r="G39" s="12"/>
    </row>
    <row r="40" spans="1:7" ht="13.5">
      <c r="A40" s="11"/>
      <c r="B40" s="11"/>
      <c r="C40" s="11"/>
      <c r="D40" s="11"/>
      <c r="E40" s="11"/>
      <c r="F40" s="12"/>
      <c r="G40" s="12"/>
    </row>
    <row r="41" spans="1:7" ht="13.5">
      <c r="A41" s="14" t="s">
        <v>39</v>
      </c>
      <c r="B41" s="11"/>
      <c r="C41" s="11"/>
      <c r="D41" s="11"/>
      <c r="E41" s="11"/>
      <c r="F41" s="12"/>
      <c r="G41" s="19">
        <f>(G31+G32+G33+G34+G36+G37+G38)*11</f>
        <v>0</v>
      </c>
    </row>
    <row r="42" spans="1:7" ht="13.5">
      <c r="A42" s="11"/>
      <c r="B42" s="11"/>
      <c r="C42" s="11"/>
      <c r="D42" s="11"/>
      <c r="E42" s="11"/>
      <c r="F42" s="12"/>
      <c r="G42" s="12"/>
    </row>
    <row r="43" spans="1:7" ht="13.5">
      <c r="A43" s="11"/>
      <c r="B43" s="14" t="s">
        <v>40</v>
      </c>
      <c r="C43" s="11"/>
      <c r="D43" s="11"/>
      <c r="E43" s="11"/>
      <c r="F43" s="12"/>
      <c r="G43" s="19">
        <f>G41+G28+G23+G16</f>
        <v>0</v>
      </c>
    </row>
    <row r="44" spans="1:7" ht="13.5">
      <c r="A44" s="11"/>
      <c r="B44" s="14" t="s">
        <v>41</v>
      </c>
      <c r="C44" s="11"/>
      <c r="D44" s="11"/>
      <c r="E44" s="11"/>
      <c r="F44" s="12"/>
      <c r="G44" s="19">
        <f>G43/12</f>
        <v>0</v>
      </c>
    </row>
    <row r="45" spans="1:7" ht="13.5">
      <c r="A45" s="11"/>
      <c r="B45" s="11"/>
      <c r="C45" s="11"/>
      <c r="D45" s="11"/>
      <c r="E45" s="11"/>
      <c r="F45" s="12"/>
      <c r="G45" s="12"/>
    </row>
    <row r="46" spans="1:7" ht="13.5">
      <c r="A46" s="11"/>
      <c r="B46" s="11"/>
      <c r="C46" s="11"/>
      <c r="D46" s="11"/>
      <c r="E46" s="11"/>
      <c r="F46" s="12"/>
      <c r="G46" s="12"/>
    </row>
    <row r="47" spans="1:7" ht="15.75">
      <c r="A47" s="11" t="s">
        <v>42</v>
      </c>
      <c r="B47" s="11"/>
      <c r="C47" s="11"/>
      <c r="D47" s="11"/>
      <c r="E47" s="11"/>
      <c r="F47" s="12"/>
      <c r="G47" s="12"/>
    </row>
    <row r="48" spans="1:7" ht="15.75">
      <c r="A48" s="11" t="s">
        <v>43</v>
      </c>
      <c r="B48" s="11"/>
      <c r="C48" s="11"/>
      <c r="D48" s="11"/>
      <c r="E48" s="11"/>
      <c r="F48" s="12"/>
      <c r="G48" s="12"/>
    </row>
    <row r="51" ht="12.75">
      <c r="B51" t="s">
        <v>44</v>
      </c>
    </row>
  </sheetData>
  <sheetProtection selectLockedCells="1" selectUnlockedCells="1"/>
  <mergeCells count="3">
    <mergeCell ref="B13:E13"/>
    <mergeCell ref="A32:C32"/>
    <mergeCell ref="A33:C33"/>
  </mergeCells>
  <printOptions/>
  <pageMargins left="0.39375" right="0.39375" top="0.7701388888888889" bottom="0.63125" header="0.39375" footer="0.39375"/>
  <pageSetup firstPageNumber="1" useFirstPageNumber="1" horizontalDpi="300" verticalDpi="300" orientation="portrait" paperSize="9"/>
  <headerFooter alignWithMargins="0">
    <oddHeader>&amp;CContrat GAEC Bellis Perennis
2021 / 2022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2020-06-18T11:20:57Z</cp:lastPrinted>
  <dcterms:created xsi:type="dcterms:W3CDTF">2019-06-03T19:47:29Z</dcterms:created>
  <dcterms:modified xsi:type="dcterms:W3CDTF">2021-06-11T19:56:55Z</dcterms:modified>
  <cp:category/>
  <cp:version/>
  <cp:contentType/>
  <cp:contentStatus/>
  <cp:revision>15</cp:revision>
</cp:coreProperties>
</file>